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225" documentId="8_{E97C1B87-7070-46B9-B2AE-36D8733D11B5}" xr6:coauthVersionLast="47" xr6:coauthVersionMax="47" xr10:uidLastSave="{271EC4FC-96EE-4139-BA01-201C2D180412}"/>
  <bookViews>
    <workbookView xWindow="-120" yWindow="-120" windowWidth="29040" windowHeight="17520" xr2:uid="{2564C3F1-0FEA-40C9-8A79-3882B371D64C}"/>
  </bookViews>
  <sheets>
    <sheet name="Confronto" sheetId="4" r:id="rId1"/>
    <sheet name="Rend. COVIP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M7" i="4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L7" i="4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J7" i="4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I7" i="4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</calcChain>
</file>

<file path=xl/sharedStrings.xml><?xml version="1.0" encoding="utf-8"?>
<sst xmlns="http://schemas.openxmlformats.org/spreadsheetml/2006/main" count="65" uniqueCount="46">
  <si>
    <t>TFR</t>
  </si>
  <si>
    <t>FONDO PENSIONE APERTO</t>
  </si>
  <si>
    <t>COMPARTO</t>
  </si>
  <si>
    <t>CATEGORIA COMPARTO</t>
  </si>
  <si>
    <t>Ultimo anno</t>
  </si>
  <si>
    <t>Ultimi 
3 anni</t>
  </si>
  <si>
    <t>Ultimi 
5 anni</t>
  </si>
  <si>
    <t>Ultimi 
10 anni</t>
  </si>
  <si>
    <t>Ultimi 
20 anni</t>
  </si>
  <si>
    <t>2020-2022</t>
  </si>
  <si>
    <t>2018-2022</t>
  </si>
  <si>
    <t>2013-2022</t>
  </si>
  <si>
    <t>2003-2022</t>
  </si>
  <si>
    <t>PRUDENTE ESG</t>
  </si>
  <si>
    <t>OBB MISTO</t>
  </si>
  <si>
    <t>BILANCIATA ESG</t>
  </si>
  <si>
    <t>BIL</t>
  </si>
  <si>
    <t>SVILUPPO ESG</t>
  </si>
  <si>
    <t>ESPANSIONE ESG</t>
  </si>
  <si>
    <t>AZN</t>
  </si>
  <si>
    <t>GARANTITA ESG</t>
  </si>
  <si>
    <t>GAR</t>
  </si>
  <si>
    <t/>
  </si>
  <si>
    <t>FONDO PENSIONE CHIUSO</t>
  </si>
  <si>
    <t xml:space="preserve">CATEGORIA </t>
  </si>
  <si>
    <t>FONDO PENSIONE FON.TE.</t>
  </si>
  <si>
    <t>CONSERVATIVO</t>
  </si>
  <si>
    <t>SVILUPPO</t>
  </si>
  <si>
    <t>CRESCITA</t>
  </si>
  <si>
    <t xml:space="preserve">DINAMICO </t>
  </si>
  <si>
    <t xml:space="preserve">RENDIMENTI MEDI ANNUI (%) </t>
  </si>
  <si>
    <t>RENDIMENTI MEDI ANNUI (%)</t>
  </si>
  <si>
    <t>Conservativo (GAR)</t>
  </si>
  <si>
    <t>Sviluppo (OBB. MISTO)</t>
  </si>
  <si>
    <t>Crescita (BIL)</t>
  </si>
  <si>
    <t>Dinamico (AZN)</t>
  </si>
  <si>
    <t>Rend. Medi</t>
  </si>
  <si>
    <t>Garantita ESG (GAR)</t>
  </si>
  <si>
    <t>Prudente ESG (OBB. MISTO)</t>
  </si>
  <si>
    <t>Bilanciata ESG (BIL)</t>
  </si>
  <si>
    <t>Sviluppo ESG (BIL)</t>
  </si>
  <si>
    <t>Espasione ESG (AZN)</t>
  </si>
  <si>
    <t>AMUNDI SECONDAPENSIONE FONDO PENSIONE APERTO</t>
  </si>
  <si>
    <r>
      <t xml:space="preserve">TFR in azienda/INPS
</t>
    </r>
    <r>
      <rPr>
        <sz val="11"/>
        <color theme="1"/>
        <rFont val="Aptos Narrow"/>
        <family val="2"/>
        <scheme val="minor"/>
      </rPr>
      <t>27 anni (1997-2023)</t>
    </r>
  </si>
  <si>
    <r>
      <rPr>
        <b/>
        <sz val="11"/>
        <color theme="1"/>
        <rFont val="Aptos Narrow"/>
        <family val="2"/>
        <scheme val="minor"/>
      </rPr>
      <t>Fon.Te.</t>
    </r>
    <r>
      <rPr>
        <sz val="11"/>
        <color theme="1"/>
        <rFont val="Aptos Narrow"/>
        <family val="2"/>
        <scheme val="minor"/>
      </rPr>
      <t xml:space="preserve">
Rendimenti medi 10 anni (2013-2022)</t>
    </r>
  </si>
  <si>
    <r>
      <rPr>
        <b/>
        <sz val="11"/>
        <color theme="1"/>
        <rFont val="Aptos Narrow"/>
        <family val="2"/>
        <scheme val="minor"/>
      </rPr>
      <t>SecondaPensione Amundi</t>
    </r>
    <r>
      <rPr>
        <sz val="11"/>
        <color theme="1"/>
        <rFont val="Aptos Narrow"/>
        <family val="2"/>
        <scheme val="minor"/>
      </rPr>
      <t xml:space="preserve">
Rendimenti medi 10 anni (2013-2022)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</si>
</sst>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00%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0" fillId="0" borderId="1" xfId="0" applyBorder="1"/>
    <xf numFmtId="10" fontId="0" fillId="0" borderId="1" xfId="0" applyNumberFormat="1" applyBorder="1"/>
    <xf numFmtId="164" fontId="0" fillId="0" borderId="1" xfId="0" applyNumberFormat="1" applyBorder="1"/>
    <xf numFmtId="0" fontId="3" fillId="0" borderId="0" xfId="1" applyFont="1" applyAlignment="1" applyProtection="1">
      <alignment horizontal="center" vertical="top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2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65" fontId="0" fillId="0" borderId="0" xfId="0" applyNumberFormat="1"/>
    <xf numFmtId="164" fontId="0" fillId="0" borderId="2" xfId="0" applyNumberFormat="1" applyBorder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vertical="center"/>
    </xf>
    <xf numFmtId="44" fontId="1" fillId="0" borderId="0" xfId="0" applyNumberFormat="1" applyFont="1" applyAlignment="1">
      <alignment vertic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3" borderId="1" xfId="0" applyFont="1" applyFill="1" applyBorder="1"/>
    <xf numFmtId="164" fontId="0" fillId="3" borderId="2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1" fillId="0" borderId="0" xfId="0" applyFont="1"/>
    <xf numFmtId="0" fontId="1" fillId="6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/>
    <xf numFmtId="165" fontId="1" fillId="0" borderId="0" xfId="0" applyNumberFormat="1" applyFont="1"/>
    <xf numFmtId="164" fontId="1" fillId="0" borderId="2" xfId="0" applyNumberFormat="1" applyFont="1" applyBorder="1"/>
    <xf numFmtId="164" fontId="1" fillId="3" borderId="2" xfId="0" applyNumberFormat="1" applyFont="1" applyFill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0" fontId="4" fillId="6" borderId="1" xfId="1" applyFont="1" applyFill="1" applyBorder="1" applyAlignment="1" applyProtection="1">
      <alignment vertical="center" wrapText="1"/>
      <protection locked="0"/>
    </xf>
    <xf numFmtId="2" fontId="4" fillId="6" borderId="1" xfId="2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4" fillId="0" borderId="0" xfId="1" applyFont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top"/>
      <protection locked="0"/>
    </xf>
  </cellXfs>
  <cellStyles count="4">
    <cellStyle name="Migliaia 2" xfId="2" xr:uid="{8E21E0E0-B67D-4204-B943-15982E3382D4}"/>
    <cellStyle name="Normale" xfId="0" builtinId="0"/>
    <cellStyle name="Normale 2" xfId="1" xr:uid="{B3F38440-2287-419E-AA6C-E8C6BBFE652E}"/>
    <cellStyle name="Normale 3 2" xfId="3" xr:uid="{A6DB8EB6-A556-444A-80D3-03A896233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9CE2A-39FF-490C-A090-5E6FFC1597DD}">
  <dimension ref="A1:M46"/>
  <sheetViews>
    <sheetView tabSelected="1" workbookViewId="0">
      <selection activeCell="I4" sqref="I4"/>
    </sheetView>
  </sheetViews>
  <sheetFormatPr defaultRowHeight="15" outlineLevelRow="1" x14ac:dyDescent="0.25"/>
  <cols>
    <col min="1" max="1" width="11.5703125" customWidth="1"/>
    <col min="2" max="2" width="13" style="29" customWidth="1"/>
    <col min="3" max="3" width="3.7109375" customWidth="1"/>
    <col min="4" max="4" width="13" style="29" customWidth="1"/>
    <col min="5" max="7" width="13" customWidth="1"/>
    <col min="8" max="8" width="3.7109375" customWidth="1"/>
    <col min="9" max="9" width="13" style="29" customWidth="1"/>
    <col min="10" max="13" width="13" customWidth="1"/>
    <col min="14" max="14" width="3.7109375" customWidth="1"/>
  </cols>
  <sheetData>
    <row r="1" spans="1:13" x14ac:dyDescent="0.25">
      <c r="A1" s="20" t="s">
        <v>0</v>
      </c>
      <c r="B1" s="39">
        <v>3000</v>
      </c>
    </row>
    <row r="2" spans="1:13" x14ac:dyDescent="0.25">
      <c r="A2" s="17"/>
      <c r="B2" s="18"/>
    </row>
    <row r="3" spans="1:13" ht="30" customHeight="1" x14ac:dyDescent="0.25">
      <c r="B3" s="40" t="s">
        <v>43</v>
      </c>
      <c r="D3" s="41" t="s">
        <v>44</v>
      </c>
      <c r="E3" s="41"/>
      <c r="F3" s="41"/>
      <c r="G3" s="41"/>
      <c r="I3" s="42" t="s">
        <v>45</v>
      </c>
      <c r="J3" s="42"/>
      <c r="K3" s="42"/>
      <c r="L3" s="42"/>
      <c r="M3" s="42"/>
    </row>
    <row r="4" spans="1:13" s="17" customFormat="1" ht="38.25" customHeight="1" x14ac:dyDescent="0.25">
      <c r="B4" s="40"/>
      <c r="C4" s="22"/>
      <c r="D4" s="30" t="s">
        <v>32</v>
      </c>
      <c r="E4" s="23" t="s">
        <v>33</v>
      </c>
      <c r="F4" s="23" t="s">
        <v>34</v>
      </c>
      <c r="G4" s="23" t="s">
        <v>35</v>
      </c>
      <c r="I4" s="30" t="s">
        <v>37</v>
      </c>
      <c r="J4" s="24" t="s">
        <v>38</v>
      </c>
      <c r="K4" s="24" t="s">
        <v>39</v>
      </c>
      <c r="L4" s="24" t="s">
        <v>40</v>
      </c>
      <c r="M4" s="24" t="s">
        <v>41</v>
      </c>
    </row>
    <row r="5" spans="1:13" x14ac:dyDescent="0.25">
      <c r="A5" s="19" t="s">
        <v>36</v>
      </c>
      <c r="B5" s="31">
        <v>2.4500000000000001E-2</v>
      </c>
      <c r="C5" s="28"/>
      <c r="D5" s="31">
        <v>2.3E-3</v>
      </c>
      <c r="E5" s="2">
        <v>2.1700000000000001E-2</v>
      </c>
      <c r="F5" s="2">
        <v>3.5900000000000001E-2</v>
      </c>
      <c r="G5" s="2">
        <v>5.0500000000000003E-2</v>
      </c>
      <c r="H5" s="28"/>
      <c r="I5" s="31">
        <v>5.5999999999999999E-3</v>
      </c>
      <c r="J5" s="2">
        <v>9.1999999999999998E-3</v>
      </c>
      <c r="K5" s="2">
        <v>2.9600000000000001E-2</v>
      </c>
      <c r="L5" s="2">
        <v>4.3799999999999999E-2</v>
      </c>
      <c r="M5" s="2">
        <v>5.79E-2</v>
      </c>
    </row>
    <row r="6" spans="1:13" x14ac:dyDescent="0.25">
      <c r="A6" s="21"/>
      <c r="B6" s="32"/>
      <c r="C6" s="13"/>
      <c r="D6" s="32"/>
      <c r="E6" s="13"/>
      <c r="F6" s="13"/>
      <c r="G6" s="13"/>
      <c r="I6" s="32"/>
      <c r="J6" s="13"/>
      <c r="K6" s="13"/>
      <c r="L6" s="13"/>
      <c r="M6" s="13"/>
    </row>
    <row r="7" spans="1:13" outlineLevel="1" x14ac:dyDescent="0.25">
      <c r="A7" s="1">
        <v>2024</v>
      </c>
      <c r="B7" s="33">
        <f>$B$1</f>
        <v>3000</v>
      </c>
      <c r="C7" s="15"/>
      <c r="D7" s="33">
        <f>$B$1</f>
        <v>3000</v>
      </c>
      <c r="E7" s="14">
        <f>$B$1</f>
        <v>3000</v>
      </c>
      <c r="F7" s="14">
        <f>$B$1</f>
        <v>3000</v>
      </c>
      <c r="G7" s="3">
        <f>$B$1</f>
        <v>3000</v>
      </c>
      <c r="I7" s="33">
        <f>$B$1</f>
        <v>3000</v>
      </c>
      <c r="J7" s="14">
        <f>$B$1</f>
        <v>3000</v>
      </c>
      <c r="K7" s="14">
        <f>$B$1</f>
        <v>3000</v>
      </c>
      <c r="L7" s="14">
        <f>$B$1</f>
        <v>3000</v>
      </c>
      <c r="M7" s="3">
        <f>$B$1</f>
        <v>3000</v>
      </c>
    </row>
    <row r="8" spans="1:13" outlineLevel="1" x14ac:dyDescent="0.25">
      <c r="A8" s="1">
        <v>2025</v>
      </c>
      <c r="B8" s="33">
        <f t="shared" ref="B8:B46" si="0">$B$1+B7*(1+B$5)</f>
        <v>6073.5</v>
      </c>
      <c r="C8" s="15"/>
      <c r="D8" s="33">
        <f t="shared" ref="D8:D46" si="1">$B$1+D7*(1+D$5)</f>
        <v>6006.9</v>
      </c>
      <c r="E8" s="14">
        <f t="shared" ref="E8:E46" si="2">$B$1+E7*(1+E$5)</f>
        <v>6065.1</v>
      </c>
      <c r="F8" s="14">
        <f t="shared" ref="F8:F46" si="3">$B$1+F7*(1+F$5)</f>
        <v>6107.7000000000007</v>
      </c>
      <c r="G8" s="3">
        <f t="shared" ref="G8:G46" si="4">$B$1+G7*(1+G$5)</f>
        <v>6151.5</v>
      </c>
      <c r="I8" s="33">
        <f t="shared" ref="I8:I46" si="5">$B$1+I7*(1+I$5)</f>
        <v>6016.8</v>
      </c>
      <c r="J8" s="14">
        <f t="shared" ref="J8:J46" si="6">$B$1+J7*(1+J$5)</f>
        <v>6027.6</v>
      </c>
      <c r="K8" s="14">
        <f t="shared" ref="K8:K46" si="7">$B$1+K7*(1+K$5)</f>
        <v>6088.8</v>
      </c>
      <c r="L8" s="14">
        <f t="shared" ref="L8:L46" si="8">$B$1+L7*(1+L$5)</f>
        <v>6131.4</v>
      </c>
      <c r="M8" s="3">
        <f t="shared" ref="M8:M46" si="9">$B$1+M7*(1+M$5)</f>
        <v>6173.7000000000007</v>
      </c>
    </row>
    <row r="9" spans="1:13" outlineLevel="1" x14ac:dyDescent="0.25">
      <c r="A9" s="1">
        <v>2026</v>
      </c>
      <c r="B9" s="33">
        <f t="shared" si="0"/>
        <v>9222.3007499999985</v>
      </c>
      <c r="C9" s="15"/>
      <c r="D9" s="33">
        <f t="shared" si="1"/>
        <v>9020.71587</v>
      </c>
      <c r="E9" s="14">
        <f t="shared" si="2"/>
        <v>9196.7126700000008</v>
      </c>
      <c r="F9" s="14">
        <f t="shared" si="3"/>
        <v>9326.9664300000004</v>
      </c>
      <c r="G9" s="3">
        <f t="shared" si="4"/>
        <v>9462.1507500000007</v>
      </c>
      <c r="I9" s="33">
        <f t="shared" si="5"/>
        <v>9050.4940800000004</v>
      </c>
      <c r="J9" s="14">
        <f t="shared" si="6"/>
        <v>9083.0539200000021</v>
      </c>
      <c r="K9" s="14">
        <f t="shared" si="7"/>
        <v>9269.0284800000009</v>
      </c>
      <c r="L9" s="14">
        <f t="shared" si="8"/>
        <v>9399.9553200000009</v>
      </c>
      <c r="M9" s="3">
        <f t="shared" si="9"/>
        <v>9531.1572300000007</v>
      </c>
    </row>
    <row r="10" spans="1:13" outlineLevel="1" x14ac:dyDescent="0.25">
      <c r="A10" s="1">
        <v>2027</v>
      </c>
      <c r="B10" s="33">
        <f t="shared" si="0"/>
        <v>12448.247118374999</v>
      </c>
      <c r="C10" s="15"/>
      <c r="D10" s="33">
        <f t="shared" si="1"/>
        <v>12041.463516501</v>
      </c>
      <c r="E10" s="14">
        <f t="shared" si="2"/>
        <v>12396.281334939002</v>
      </c>
      <c r="F10" s="14">
        <f t="shared" si="3"/>
        <v>12661.804524837</v>
      </c>
      <c r="G10" s="3">
        <f t="shared" si="4"/>
        <v>12939.989362875001</v>
      </c>
      <c r="I10" s="33">
        <f t="shared" si="5"/>
        <v>12101.176846848</v>
      </c>
      <c r="J10" s="14">
        <f t="shared" si="6"/>
        <v>12166.618016064003</v>
      </c>
      <c r="K10" s="14">
        <f t="shared" si="7"/>
        <v>12543.391723008002</v>
      </c>
      <c r="L10" s="14">
        <f t="shared" si="8"/>
        <v>12811.673363016002</v>
      </c>
      <c r="M10" s="3">
        <f t="shared" si="9"/>
        <v>13083.011233617</v>
      </c>
    </row>
    <row r="11" spans="1:13" outlineLevel="1" x14ac:dyDescent="0.25">
      <c r="A11" s="1">
        <v>2028</v>
      </c>
      <c r="B11" s="33">
        <f t="shared" si="0"/>
        <v>15753.229172775185</v>
      </c>
      <c r="C11" s="15"/>
      <c r="D11" s="33">
        <f t="shared" si="1"/>
        <v>15069.158882588952</v>
      </c>
      <c r="E11" s="14">
        <f t="shared" si="2"/>
        <v>15665.280639907178</v>
      </c>
      <c r="F11" s="14">
        <f t="shared" si="3"/>
        <v>16116.363307278649</v>
      </c>
      <c r="G11" s="3">
        <f t="shared" si="4"/>
        <v>16593.458825700189</v>
      </c>
      <c r="I11" s="33">
        <f t="shared" si="5"/>
        <v>15168.94343719035</v>
      </c>
      <c r="J11" s="14">
        <f t="shared" si="6"/>
        <v>15278.550901811794</v>
      </c>
      <c r="K11" s="14">
        <f t="shared" si="7"/>
        <v>15914.67611800904</v>
      </c>
      <c r="L11" s="14">
        <f t="shared" si="8"/>
        <v>16372.824656316103</v>
      </c>
      <c r="M11" s="3">
        <f t="shared" si="9"/>
        <v>16840.517584043424</v>
      </c>
    </row>
    <row r="12" spans="1:13" outlineLevel="1" x14ac:dyDescent="0.25">
      <c r="A12" s="1">
        <v>2029</v>
      </c>
      <c r="B12" s="33">
        <f t="shared" si="0"/>
        <v>19139.183287508175</v>
      </c>
      <c r="C12" s="15"/>
      <c r="D12" s="33">
        <f t="shared" si="1"/>
        <v>18103.817948018906</v>
      </c>
      <c r="E12" s="14">
        <f t="shared" si="2"/>
        <v>19005.217229793165</v>
      </c>
      <c r="F12" s="14">
        <f t="shared" si="3"/>
        <v>19694.940750009951</v>
      </c>
      <c r="G12" s="3">
        <f t="shared" si="4"/>
        <v>20431.42849639805</v>
      </c>
      <c r="I12" s="33">
        <f t="shared" si="5"/>
        <v>18253.889520438617</v>
      </c>
      <c r="J12" s="14">
        <f t="shared" si="6"/>
        <v>18419.113570108464</v>
      </c>
      <c r="K12" s="14">
        <f t="shared" si="7"/>
        <v>19385.750531102109</v>
      </c>
      <c r="L12" s="14">
        <f t="shared" si="8"/>
        <v>20089.954376262751</v>
      </c>
      <c r="M12" s="3">
        <f t="shared" si="9"/>
        <v>20815.58355215954</v>
      </c>
    </row>
    <row r="13" spans="1:13" outlineLevel="1" x14ac:dyDescent="0.25">
      <c r="A13" s="1">
        <v>2030</v>
      </c>
      <c r="B13" s="33">
        <f t="shared" si="0"/>
        <v>22608.093278052125</v>
      </c>
      <c r="C13" s="15"/>
      <c r="D13" s="33">
        <f t="shared" si="1"/>
        <v>21145.456729299349</v>
      </c>
      <c r="E13" s="14">
        <f t="shared" si="2"/>
        <v>22417.630443679678</v>
      </c>
      <c r="F13" s="14">
        <f t="shared" si="3"/>
        <v>23401.989122935309</v>
      </c>
      <c r="G13" s="3">
        <f t="shared" si="4"/>
        <v>24463.215635466153</v>
      </c>
      <c r="I13" s="33">
        <f t="shared" si="5"/>
        <v>21356.111301753073</v>
      </c>
      <c r="J13" s="14">
        <f t="shared" si="6"/>
        <v>21588.569414953465</v>
      </c>
      <c r="K13" s="14">
        <f t="shared" si="7"/>
        <v>22959.568746822733</v>
      </c>
      <c r="L13" s="14">
        <f t="shared" si="8"/>
        <v>23969.894377943059</v>
      </c>
      <c r="M13" s="3">
        <f t="shared" si="9"/>
        <v>25020.80583982958</v>
      </c>
    </row>
    <row r="14" spans="1:13" outlineLevel="1" x14ac:dyDescent="0.25">
      <c r="A14" s="1">
        <v>2031</v>
      </c>
      <c r="B14" s="33">
        <f t="shared" si="0"/>
        <v>26161.991563364401</v>
      </c>
      <c r="C14" s="15"/>
      <c r="D14" s="33">
        <f t="shared" si="1"/>
        <v>24194.091279776738</v>
      </c>
      <c r="E14" s="14">
        <f t="shared" si="2"/>
        <v>25904.093024307527</v>
      </c>
      <c r="F14" s="14">
        <f t="shared" si="3"/>
        <v>27242.120532448687</v>
      </c>
      <c r="G14" s="3">
        <f t="shared" si="4"/>
        <v>28698.608025057194</v>
      </c>
      <c r="I14" s="33">
        <f t="shared" si="5"/>
        <v>24475.705525042893</v>
      </c>
      <c r="J14" s="14">
        <f t="shared" si="6"/>
        <v>24787.184253571038</v>
      </c>
      <c r="K14" s="14">
        <f t="shared" si="7"/>
        <v>26639.171981728687</v>
      </c>
      <c r="L14" s="14">
        <f t="shared" si="8"/>
        <v>28019.775751696965</v>
      </c>
      <c r="M14" s="3">
        <f t="shared" si="9"/>
        <v>29469.510497955715</v>
      </c>
    </row>
    <row r="15" spans="1:13" outlineLevel="1" x14ac:dyDescent="0.25">
      <c r="A15" s="1">
        <v>2032</v>
      </c>
      <c r="B15" s="33">
        <f t="shared" si="0"/>
        <v>29802.960356666827</v>
      </c>
      <c r="C15" s="15"/>
      <c r="D15" s="33">
        <f t="shared" si="1"/>
        <v>27249.737689720223</v>
      </c>
      <c r="E15" s="14">
        <f t="shared" si="2"/>
        <v>29466.211842935001</v>
      </c>
      <c r="F15" s="14">
        <f t="shared" si="3"/>
        <v>31220.112659563598</v>
      </c>
      <c r="G15" s="3">
        <f t="shared" si="4"/>
        <v>33147.887730322582</v>
      </c>
      <c r="I15" s="33">
        <f t="shared" si="5"/>
        <v>27612.769475983136</v>
      </c>
      <c r="J15" s="14">
        <f t="shared" si="6"/>
        <v>28015.226348703894</v>
      </c>
      <c r="K15" s="14">
        <f t="shared" si="7"/>
        <v>30427.691472387858</v>
      </c>
      <c r="L15" s="14">
        <f t="shared" si="8"/>
        <v>32247.041929621293</v>
      </c>
      <c r="M15" s="3">
        <f t="shared" si="9"/>
        <v>34175.795155787353</v>
      </c>
    </row>
    <row r="16" spans="1:13" x14ac:dyDescent="0.25">
      <c r="A16" s="25">
        <v>2033</v>
      </c>
      <c r="B16" s="35">
        <f t="shared" si="0"/>
        <v>33533.132885405168</v>
      </c>
      <c r="C16" s="15"/>
      <c r="D16" s="34">
        <f t="shared" si="1"/>
        <v>30312.412086406577</v>
      </c>
      <c r="E16" s="26">
        <f t="shared" si="2"/>
        <v>33105.628639926697</v>
      </c>
      <c r="F16" s="26">
        <f t="shared" si="3"/>
        <v>35340.914704041934</v>
      </c>
      <c r="G16" s="27">
        <f t="shared" si="4"/>
        <v>37821.856060703874</v>
      </c>
      <c r="I16" s="34">
        <f t="shared" si="5"/>
        <v>30767.400985048644</v>
      </c>
      <c r="J16" s="26">
        <f t="shared" si="6"/>
        <v>31272.966431111974</v>
      </c>
      <c r="K16" s="26">
        <f t="shared" si="7"/>
        <v>34328.351139970546</v>
      </c>
      <c r="L16" s="26">
        <f t="shared" si="8"/>
        <v>36659.462366138709</v>
      </c>
      <c r="M16" s="27">
        <f t="shared" si="9"/>
        <v>39154.573695307445</v>
      </c>
    </row>
    <row r="17" spans="1:13" hidden="1" outlineLevel="1" x14ac:dyDescent="0.25">
      <c r="A17" s="1">
        <v>2034</v>
      </c>
      <c r="B17" s="36">
        <f t="shared" si="0"/>
        <v>37354.694641097594</v>
      </c>
      <c r="C17" s="15"/>
      <c r="D17" s="33">
        <f t="shared" si="1"/>
        <v>33382.130634205314</v>
      </c>
      <c r="E17" s="14">
        <f t="shared" si="2"/>
        <v>36824.020781413106</v>
      </c>
      <c r="F17" s="14">
        <f t="shared" si="3"/>
        <v>39609.65354191704</v>
      </c>
      <c r="G17" s="3">
        <f t="shared" si="4"/>
        <v>42731.859791769421</v>
      </c>
      <c r="I17" s="33">
        <f t="shared" si="5"/>
        <v>33939.698430564917</v>
      </c>
      <c r="J17" s="14">
        <f t="shared" si="6"/>
        <v>34560.677722278211</v>
      </c>
      <c r="K17" s="14">
        <f t="shared" si="7"/>
        <v>38344.470333713674</v>
      </c>
      <c r="L17" s="14">
        <f t="shared" si="8"/>
        <v>41265.146817775589</v>
      </c>
      <c r="M17" s="3">
        <f t="shared" si="9"/>
        <v>44421.623512265745</v>
      </c>
    </row>
    <row r="18" spans="1:13" hidden="1" outlineLevel="1" x14ac:dyDescent="0.25">
      <c r="A18" s="1">
        <v>2035</v>
      </c>
      <c r="B18" s="36">
        <f t="shared" si="0"/>
        <v>41269.884659804484</v>
      </c>
      <c r="C18" s="15"/>
      <c r="D18" s="33">
        <f t="shared" si="1"/>
        <v>36458.909534663988</v>
      </c>
      <c r="E18" s="14">
        <f t="shared" si="2"/>
        <v>40623.102032369774</v>
      </c>
      <c r="F18" s="14">
        <f t="shared" si="3"/>
        <v>44031.640104071863</v>
      </c>
      <c r="G18" s="3">
        <f t="shared" si="4"/>
        <v>47889.818711253778</v>
      </c>
      <c r="I18" s="33">
        <f t="shared" si="5"/>
        <v>37129.760741776081</v>
      </c>
      <c r="J18" s="14">
        <f t="shared" si="6"/>
        <v>37878.635957323175</v>
      </c>
      <c r="K18" s="14">
        <f t="shared" si="7"/>
        <v>42479.466655591605</v>
      </c>
      <c r="L18" s="14">
        <f t="shared" si="8"/>
        <v>46072.560248394162</v>
      </c>
      <c r="M18" s="3">
        <f t="shared" si="9"/>
        <v>49993.635513625937</v>
      </c>
    </row>
    <row r="19" spans="1:13" hidden="1" outlineLevel="1" x14ac:dyDescent="0.25">
      <c r="A19" s="1">
        <v>2036</v>
      </c>
      <c r="B19" s="36">
        <f t="shared" si="0"/>
        <v>45280.996833969693</v>
      </c>
      <c r="C19" s="15"/>
      <c r="D19" s="33">
        <f t="shared" si="1"/>
        <v>39542.765026593712</v>
      </c>
      <c r="E19" s="14">
        <f t="shared" si="2"/>
        <v>44504.623346472203</v>
      </c>
      <c r="F19" s="14">
        <f t="shared" si="3"/>
        <v>48612.375983808044</v>
      </c>
      <c r="G19" s="3">
        <f t="shared" si="4"/>
        <v>53308.254556172091</v>
      </c>
      <c r="I19" s="33">
        <f t="shared" si="5"/>
        <v>40337.68740193003</v>
      </c>
      <c r="J19" s="14">
        <f t="shared" si="6"/>
        <v>41227.119408130551</v>
      </c>
      <c r="K19" s="14">
        <f t="shared" si="7"/>
        <v>46736.858868597119</v>
      </c>
      <c r="L19" s="14">
        <f t="shared" si="8"/>
        <v>51090.538387273831</v>
      </c>
      <c r="M19" s="3">
        <f t="shared" si="9"/>
        <v>55888.267009864881</v>
      </c>
    </row>
    <row r="20" spans="1:13" hidden="1" outlineLevel="1" x14ac:dyDescent="0.25">
      <c r="A20" s="1">
        <v>2037</v>
      </c>
      <c r="B20" s="36">
        <f t="shared" si="0"/>
        <v>49390.381256401946</v>
      </c>
      <c r="C20" s="15"/>
      <c r="D20" s="33">
        <f t="shared" si="1"/>
        <v>42633.713386154879</v>
      </c>
      <c r="E20" s="14">
        <f t="shared" si="2"/>
        <v>48470.373673090653</v>
      </c>
      <c r="F20" s="14">
        <f t="shared" si="3"/>
        <v>53357.560281626756</v>
      </c>
      <c r="G20" s="3">
        <f t="shared" si="4"/>
        <v>59000.321411258781</v>
      </c>
      <c r="I20" s="33">
        <f t="shared" si="5"/>
        <v>43563.578451380839</v>
      </c>
      <c r="J20" s="14">
        <f t="shared" si="6"/>
        <v>44606.408906685356</v>
      </c>
      <c r="K20" s="14">
        <f t="shared" si="7"/>
        <v>51120.2698911076</v>
      </c>
      <c r="L20" s="14">
        <f t="shared" si="8"/>
        <v>56328.303968636428</v>
      </c>
      <c r="M20" s="3">
        <f t="shared" si="9"/>
        <v>62124.197669736059</v>
      </c>
    </row>
    <row r="21" spans="1:13" hidden="1" outlineLevel="1" x14ac:dyDescent="0.25">
      <c r="A21" s="1">
        <v>2038</v>
      </c>
      <c r="B21" s="36">
        <f t="shared" si="0"/>
        <v>53600.445597183789</v>
      </c>
      <c r="C21" s="15"/>
      <c r="D21" s="33">
        <f t="shared" si="1"/>
        <v>45731.770926943034</v>
      </c>
      <c r="E21" s="14">
        <f t="shared" si="2"/>
        <v>52522.18078179672</v>
      </c>
      <c r="F21" s="14">
        <f t="shared" si="3"/>
        <v>58273.096695737157</v>
      </c>
      <c r="G21" s="3">
        <f t="shared" si="4"/>
        <v>64979.837642527345</v>
      </c>
      <c r="I21" s="33">
        <f t="shared" si="5"/>
        <v>46807.534490708575</v>
      </c>
      <c r="J21" s="14">
        <f t="shared" si="6"/>
        <v>48016.787868626867</v>
      </c>
      <c r="K21" s="14">
        <f t="shared" si="7"/>
        <v>55633.429879884388</v>
      </c>
      <c r="L21" s="14">
        <f t="shared" si="8"/>
        <v>61795.483682462705</v>
      </c>
      <c r="M21" s="3">
        <f t="shared" si="9"/>
        <v>68721.188714813776</v>
      </c>
    </row>
    <row r="22" spans="1:13" hidden="1" outlineLevel="1" x14ac:dyDescent="0.25">
      <c r="A22" s="1">
        <v>2039</v>
      </c>
      <c r="B22" s="36">
        <f t="shared" si="0"/>
        <v>57913.656514314789</v>
      </c>
      <c r="C22" s="15"/>
      <c r="D22" s="33">
        <f t="shared" si="1"/>
        <v>48836.954000074998</v>
      </c>
      <c r="E22" s="14">
        <f t="shared" si="2"/>
        <v>56661.912104761708</v>
      </c>
      <c r="F22" s="14">
        <f t="shared" si="3"/>
        <v>63365.100867114124</v>
      </c>
      <c r="G22" s="3">
        <f t="shared" si="4"/>
        <v>71261.319443474975</v>
      </c>
      <c r="I22" s="33">
        <f t="shared" si="5"/>
        <v>50069.656683856541</v>
      </c>
      <c r="J22" s="14">
        <f t="shared" si="6"/>
        <v>51458.54231701824</v>
      </c>
      <c r="K22" s="14">
        <f t="shared" si="7"/>
        <v>60280.17940432897</v>
      </c>
      <c r="L22" s="14">
        <f t="shared" si="8"/>
        <v>67502.12586775457</v>
      </c>
      <c r="M22" s="3">
        <f t="shared" si="9"/>
        <v>75700.145541401493</v>
      </c>
    </row>
    <row r="23" spans="1:13" hidden="1" outlineLevel="1" x14ac:dyDescent="0.25">
      <c r="A23" s="1">
        <v>2040</v>
      </c>
      <c r="B23" s="36">
        <f t="shared" si="0"/>
        <v>62332.541098915499</v>
      </c>
      <c r="C23" s="15"/>
      <c r="D23" s="33">
        <f t="shared" si="1"/>
        <v>51949.27899427517</v>
      </c>
      <c r="E23" s="14">
        <f t="shared" si="2"/>
        <v>60891.475597435041</v>
      </c>
      <c r="F23" s="14">
        <f t="shared" si="3"/>
        <v>68639.907988243518</v>
      </c>
      <c r="G23" s="3">
        <f t="shared" si="4"/>
        <v>77860.016075370455</v>
      </c>
      <c r="I23" s="33">
        <f t="shared" si="5"/>
        <v>53350.046761286139</v>
      </c>
      <c r="J23" s="14">
        <f t="shared" si="6"/>
        <v>54931.960906334811</v>
      </c>
      <c r="K23" s="14">
        <f t="shared" si="7"/>
        <v>65064.472714697113</v>
      </c>
      <c r="L23" s="14">
        <f t="shared" si="8"/>
        <v>73458.71898076222</v>
      </c>
      <c r="M23" s="3">
        <f t="shared" si="9"/>
        <v>83083.183968248646</v>
      </c>
    </row>
    <row r="24" spans="1:13" hidden="1" outlineLevel="1" x14ac:dyDescent="0.25">
      <c r="A24" s="1">
        <v>2041</v>
      </c>
      <c r="B24" s="36">
        <f t="shared" si="0"/>
        <v>66859.688355838924</v>
      </c>
      <c r="C24" s="15"/>
      <c r="D24" s="33">
        <f t="shared" si="1"/>
        <v>55068.762335961997</v>
      </c>
      <c r="E24" s="14">
        <f t="shared" si="2"/>
        <v>65212.820617899386</v>
      </c>
      <c r="F24" s="14">
        <f t="shared" si="3"/>
        <v>74104.080685021458</v>
      </c>
      <c r="G24" s="3">
        <f t="shared" si="4"/>
        <v>84791.946887176658</v>
      </c>
      <c r="I24" s="33">
        <f t="shared" si="5"/>
        <v>56648.807023149348</v>
      </c>
      <c r="J24" s="14">
        <f t="shared" si="6"/>
        <v>58437.334946673094</v>
      </c>
      <c r="K24" s="14">
        <f t="shared" si="7"/>
        <v>69990.381107052148</v>
      </c>
      <c r="L24" s="14">
        <f t="shared" si="8"/>
        <v>79676.210872119613</v>
      </c>
      <c r="M24" s="3">
        <f t="shared" si="9"/>
        <v>90893.700320010248</v>
      </c>
    </row>
    <row r="25" spans="1:13" hidden="1" outlineLevel="1" x14ac:dyDescent="0.25">
      <c r="A25" s="1">
        <v>2042</v>
      </c>
      <c r="B25" s="36">
        <f t="shared" si="0"/>
        <v>71497.750720556971</v>
      </c>
      <c r="C25" s="15"/>
      <c r="D25" s="33">
        <f t="shared" si="1"/>
        <v>58195.420489334705</v>
      </c>
      <c r="E25" s="14">
        <f t="shared" si="2"/>
        <v>69627.938825307807</v>
      </c>
      <c r="F25" s="14">
        <f t="shared" si="3"/>
        <v>79764.417181613724</v>
      </c>
      <c r="G25" s="3">
        <f t="shared" si="4"/>
        <v>92073.940204979081</v>
      </c>
      <c r="I25" s="33">
        <f t="shared" si="5"/>
        <v>59966.040342478984</v>
      </c>
      <c r="J25" s="14">
        <f t="shared" si="6"/>
        <v>61974.958428182494</v>
      </c>
      <c r="K25" s="14">
        <f t="shared" si="7"/>
        <v>75062.0963878209</v>
      </c>
      <c r="L25" s="14">
        <f t="shared" si="8"/>
        <v>86166.028908318462</v>
      </c>
      <c r="M25" s="3">
        <f t="shared" si="9"/>
        <v>99156.445568538853</v>
      </c>
    </row>
    <row r="26" spans="1:13" collapsed="1" x14ac:dyDescent="0.25">
      <c r="A26" s="25">
        <v>2043</v>
      </c>
      <c r="B26" s="35">
        <f t="shared" si="0"/>
        <v>76249.445613210613</v>
      </c>
      <c r="C26" s="15"/>
      <c r="D26" s="34">
        <f t="shared" si="1"/>
        <v>61329.269956460172</v>
      </c>
      <c r="E26" s="26">
        <f t="shared" si="2"/>
        <v>74138.86509781699</v>
      </c>
      <c r="F26" s="26">
        <f t="shared" si="3"/>
        <v>85627.959758433659</v>
      </c>
      <c r="G26" s="27">
        <f t="shared" si="4"/>
        <v>99723.674185330528</v>
      </c>
      <c r="I26" s="34">
        <f t="shared" si="5"/>
        <v>63301.850168396872</v>
      </c>
      <c r="J26" s="26">
        <f t="shared" si="6"/>
        <v>65545.12804572178</v>
      </c>
      <c r="K26" s="26">
        <f t="shared" si="7"/>
        <v>80283.934440900412</v>
      </c>
      <c r="L26" s="26">
        <f t="shared" si="8"/>
        <v>92940.100974502813</v>
      </c>
      <c r="M26" s="27">
        <f t="shared" si="9"/>
        <v>107897.60376695725</v>
      </c>
    </row>
    <row r="27" spans="1:13" hidden="1" outlineLevel="1" x14ac:dyDescent="0.25">
      <c r="A27" s="1">
        <v>2044</v>
      </c>
      <c r="B27" s="36">
        <f t="shared" si="0"/>
        <v>81117.557030734271</v>
      </c>
      <c r="C27" s="15"/>
      <c r="D27" s="33">
        <f t="shared" si="1"/>
        <v>64470.327277360026</v>
      </c>
      <c r="E27" s="14">
        <f t="shared" si="2"/>
        <v>78747.678470439627</v>
      </c>
      <c r="F27" s="14">
        <f t="shared" si="3"/>
        <v>91702.003513761432</v>
      </c>
      <c r="G27" s="3">
        <f t="shared" si="4"/>
        <v>107759.71973168972</v>
      </c>
      <c r="I27" s="33">
        <f t="shared" si="5"/>
        <v>66656.340529339897</v>
      </c>
      <c r="J27" s="14">
        <f t="shared" si="6"/>
        <v>69148.143223742431</v>
      </c>
      <c r="K27" s="14">
        <f t="shared" si="7"/>
        <v>85660.338900351067</v>
      </c>
      <c r="L27" s="14">
        <f t="shared" si="8"/>
        <v>100010.87739718604</v>
      </c>
      <c r="M27" s="3">
        <f t="shared" si="9"/>
        <v>117144.87502506409</v>
      </c>
    </row>
    <row r="28" spans="1:13" hidden="1" outlineLevel="1" x14ac:dyDescent="0.25">
      <c r="A28" s="1">
        <v>2045</v>
      </c>
      <c r="B28" s="36">
        <f t="shared" si="0"/>
        <v>86104.93717798726</v>
      </c>
      <c r="C28" s="15"/>
      <c r="D28" s="33">
        <f t="shared" si="1"/>
        <v>67618.609030097956</v>
      </c>
      <c r="E28" s="14">
        <f t="shared" si="2"/>
        <v>83456.503093248175</v>
      </c>
      <c r="F28" s="14">
        <f t="shared" si="3"/>
        <v>97994.10543990547</v>
      </c>
      <c r="G28" s="3">
        <f t="shared" si="4"/>
        <v>116201.58557814005</v>
      </c>
      <c r="I28" s="33">
        <f t="shared" si="5"/>
        <v>70029.6160363042</v>
      </c>
      <c r="J28" s="14">
        <f t="shared" si="6"/>
        <v>72784.30614140087</v>
      </c>
      <c r="K28" s="14">
        <f t="shared" si="7"/>
        <v>91195.884931801469</v>
      </c>
      <c r="L28" s="14">
        <f t="shared" si="8"/>
        <v>107391.35382718279</v>
      </c>
      <c r="M28" s="3">
        <f t="shared" si="9"/>
        <v>126927.56328901531</v>
      </c>
    </row>
    <row r="29" spans="1:13" hidden="1" outlineLevel="1" x14ac:dyDescent="0.25">
      <c r="A29" s="1">
        <v>2046</v>
      </c>
      <c r="B29" s="36">
        <f t="shared" si="0"/>
        <v>91214.508138847945</v>
      </c>
      <c r="C29" s="15"/>
      <c r="D29" s="33">
        <f t="shared" si="1"/>
        <v>70774.131830867176</v>
      </c>
      <c r="E29" s="14">
        <f t="shared" si="2"/>
        <v>88267.50921037166</v>
      </c>
      <c r="F29" s="14">
        <f t="shared" si="3"/>
        <v>104512.09382519808</v>
      </c>
      <c r="G29" s="3">
        <f t="shared" si="4"/>
        <v>125069.76564983612</v>
      </c>
      <c r="I29" s="33">
        <f t="shared" si="5"/>
        <v>73421.781886107507</v>
      </c>
      <c r="J29" s="14">
        <f t="shared" si="6"/>
        <v>76453.921757901771</v>
      </c>
      <c r="K29" s="14">
        <f t="shared" si="7"/>
        <v>96895.283125782793</v>
      </c>
      <c r="L29" s="14">
        <f t="shared" si="8"/>
        <v>115095.09512481339</v>
      </c>
      <c r="M29" s="3">
        <f t="shared" si="9"/>
        <v>137276.6692034493</v>
      </c>
    </row>
    <row r="30" spans="1:13" hidden="1" outlineLevel="1" x14ac:dyDescent="0.25">
      <c r="A30" s="1">
        <v>2047</v>
      </c>
      <c r="B30" s="36">
        <f t="shared" si="0"/>
        <v>96449.263588249712</v>
      </c>
      <c r="C30" s="15"/>
      <c r="D30" s="33">
        <f t="shared" si="1"/>
        <v>73936.912334078166</v>
      </c>
      <c r="E30" s="14">
        <f t="shared" si="2"/>
        <v>93182.914160236731</v>
      </c>
      <c r="F30" s="14">
        <f t="shared" si="3"/>
        <v>111264.0779935227</v>
      </c>
      <c r="G30" s="3">
        <f t="shared" si="4"/>
        <v>134385.78881515283</v>
      </c>
      <c r="I30" s="33">
        <f t="shared" si="5"/>
        <v>76832.943864669709</v>
      </c>
      <c r="J30" s="14">
        <f t="shared" si="6"/>
        <v>80157.297838074475</v>
      </c>
      <c r="K30" s="14">
        <f t="shared" si="7"/>
        <v>102763.38350630597</v>
      </c>
      <c r="L30" s="14">
        <f t="shared" si="8"/>
        <v>123136.26029128022</v>
      </c>
      <c r="M30" s="3">
        <f t="shared" si="9"/>
        <v>148224.98835032902</v>
      </c>
    </row>
    <row r="31" spans="1:13" hidden="1" outlineLevel="1" x14ac:dyDescent="0.25">
      <c r="A31" s="1">
        <v>2048</v>
      </c>
      <c r="B31" s="36">
        <f t="shared" si="0"/>
        <v>101812.27054616183</v>
      </c>
      <c r="C31" s="15"/>
      <c r="D31" s="33">
        <f t="shared" si="1"/>
        <v>77106.96723244655</v>
      </c>
      <c r="E31" s="14">
        <f t="shared" si="2"/>
        <v>98204.983397513875</v>
      </c>
      <c r="F31" s="14">
        <f t="shared" si="3"/>
        <v>118258.45839349017</v>
      </c>
      <c r="G31" s="3">
        <f t="shared" si="4"/>
        <v>144172.27115031806</v>
      </c>
      <c r="I31" s="33">
        <f t="shared" si="5"/>
        <v>80263.208350311863</v>
      </c>
      <c r="J31" s="14">
        <f t="shared" si="6"/>
        <v>83894.744978184768</v>
      </c>
      <c r="K31" s="14">
        <f t="shared" si="7"/>
        <v>108805.17965809263</v>
      </c>
      <c r="L31" s="14">
        <f t="shared" si="8"/>
        <v>131529.62849203829</v>
      </c>
      <c r="M31" s="3">
        <f t="shared" si="9"/>
        <v>159807.21517581306</v>
      </c>
    </row>
    <row r="32" spans="1:13" hidden="1" outlineLevel="1" x14ac:dyDescent="0.25">
      <c r="A32" s="1">
        <v>2049</v>
      </c>
      <c r="B32" s="36">
        <f t="shared" si="0"/>
        <v>107306.67117454279</v>
      </c>
      <c r="C32" s="15"/>
      <c r="D32" s="33">
        <f t="shared" si="1"/>
        <v>80284.313257081172</v>
      </c>
      <c r="E32" s="14">
        <f t="shared" si="2"/>
        <v>103336.03153723993</v>
      </c>
      <c r="F32" s="14">
        <f t="shared" si="3"/>
        <v>125503.93704981648</v>
      </c>
      <c r="G32" s="3">
        <f t="shared" si="4"/>
        <v>154452.97084340913</v>
      </c>
      <c r="I32" s="33">
        <f t="shared" si="5"/>
        <v>83712.682317073617</v>
      </c>
      <c r="J32" s="14">
        <f t="shared" si="6"/>
        <v>87666.576631984077</v>
      </c>
      <c r="K32" s="14">
        <f t="shared" si="7"/>
        <v>115025.81297597218</v>
      </c>
      <c r="L32" s="14">
        <f t="shared" si="8"/>
        <v>140290.62621998959</v>
      </c>
      <c r="M32" s="3">
        <f t="shared" si="9"/>
        <v>172060.05293449265</v>
      </c>
    </row>
    <row r="33" spans="1:13" hidden="1" outlineLevel="1" x14ac:dyDescent="0.25">
      <c r="A33" s="1">
        <v>2050</v>
      </c>
      <c r="B33" s="36">
        <f t="shared" si="0"/>
        <v>112935.68461831908</v>
      </c>
      <c r="C33" s="15"/>
      <c r="D33" s="33">
        <f t="shared" si="1"/>
        <v>83468.967177572456</v>
      </c>
      <c r="E33" s="14">
        <f t="shared" si="2"/>
        <v>108578.42342159804</v>
      </c>
      <c r="F33" s="14">
        <f t="shared" si="3"/>
        <v>133009.52838990488</v>
      </c>
      <c r="G33" s="3">
        <f t="shared" si="4"/>
        <v>165252.84587100128</v>
      </c>
      <c r="I33" s="33">
        <f t="shared" si="5"/>
        <v>87181.47333804924</v>
      </c>
      <c r="J33" s="14">
        <f t="shared" si="6"/>
        <v>91473.109136998333</v>
      </c>
      <c r="K33" s="14">
        <f t="shared" si="7"/>
        <v>121430.57704006096</v>
      </c>
      <c r="L33" s="14">
        <f t="shared" si="8"/>
        <v>149435.35564842515</v>
      </c>
      <c r="M33" s="3">
        <f t="shared" si="9"/>
        <v>185022.32999939978</v>
      </c>
    </row>
    <row r="34" spans="1:13" hidden="1" outlineLevel="1" x14ac:dyDescent="0.25">
      <c r="A34" s="1">
        <v>2051</v>
      </c>
      <c r="B34" s="36">
        <f t="shared" si="0"/>
        <v>118702.6088914679</v>
      </c>
      <c r="C34" s="15"/>
      <c r="D34" s="33">
        <f t="shared" si="1"/>
        <v>86660.945802080867</v>
      </c>
      <c r="E34" s="14">
        <f t="shared" si="2"/>
        <v>113934.57520984672</v>
      </c>
      <c r="F34" s="14">
        <f t="shared" si="3"/>
        <v>140784.57045910248</v>
      </c>
      <c r="G34" s="3">
        <f t="shared" si="4"/>
        <v>176598.11458748684</v>
      </c>
      <c r="I34" s="33">
        <f t="shared" si="5"/>
        <v>90669.689588742316</v>
      </c>
      <c r="J34" s="14">
        <f t="shared" si="6"/>
        <v>95314.661741058721</v>
      </c>
      <c r="K34" s="14">
        <f t="shared" si="7"/>
        <v>128024.92212044678</v>
      </c>
      <c r="L34" s="14">
        <f t="shared" si="8"/>
        <v>158980.62422582618</v>
      </c>
      <c r="M34" s="3">
        <f t="shared" si="9"/>
        <v>198735.12290636502</v>
      </c>
    </row>
    <row r="35" spans="1:13" hidden="1" outlineLevel="1" x14ac:dyDescent="0.25">
      <c r="A35" s="1">
        <v>2052</v>
      </c>
      <c r="B35" s="36">
        <f t="shared" si="0"/>
        <v>124610.82280930885</v>
      </c>
      <c r="C35" s="15"/>
      <c r="D35" s="33">
        <f t="shared" si="1"/>
        <v>89860.265977425646</v>
      </c>
      <c r="E35" s="14">
        <f t="shared" si="2"/>
        <v>119406.9554919004</v>
      </c>
      <c r="F35" s="14">
        <f t="shared" si="3"/>
        <v>148838.73653858426</v>
      </c>
      <c r="G35" s="3">
        <f t="shared" si="4"/>
        <v>188516.31937415493</v>
      </c>
      <c r="I35" s="33">
        <f t="shared" si="5"/>
        <v>94177.439850439274</v>
      </c>
      <c r="J35" s="14">
        <f t="shared" si="6"/>
        <v>99191.556629076469</v>
      </c>
      <c r="K35" s="14">
        <f t="shared" si="7"/>
        <v>134814.459815212</v>
      </c>
      <c r="L35" s="14">
        <f t="shared" si="8"/>
        <v>168943.97556691736</v>
      </c>
      <c r="M35" s="3">
        <f t="shared" si="9"/>
        <v>213241.88652264356</v>
      </c>
    </row>
    <row r="36" spans="1:13" collapsed="1" x14ac:dyDescent="0.25">
      <c r="A36" s="25">
        <v>2053</v>
      </c>
      <c r="B36" s="35">
        <f t="shared" si="0"/>
        <v>130663.78796813692</v>
      </c>
      <c r="C36" s="15"/>
      <c r="D36" s="34">
        <f t="shared" si="1"/>
        <v>93066.944589173727</v>
      </c>
      <c r="E36" s="26">
        <f t="shared" si="2"/>
        <v>124998.08642607465</v>
      </c>
      <c r="F36" s="26">
        <f t="shared" si="3"/>
        <v>157182.04718031944</v>
      </c>
      <c r="G36" s="27">
        <f t="shared" si="4"/>
        <v>201036.39350254976</v>
      </c>
      <c r="I36" s="34">
        <f t="shared" si="5"/>
        <v>97704.833513601741</v>
      </c>
      <c r="J36" s="26">
        <f t="shared" si="6"/>
        <v>103104.11895006399</v>
      </c>
      <c r="K36" s="26">
        <f t="shared" si="7"/>
        <v>141804.96782574229</v>
      </c>
      <c r="L36" s="26">
        <f t="shared" si="8"/>
        <v>179343.72169674834</v>
      </c>
      <c r="M36" s="27">
        <f t="shared" si="9"/>
        <v>228588.59175230464</v>
      </c>
    </row>
    <row r="37" spans="1:13" hidden="1" outlineLevel="1" x14ac:dyDescent="0.25">
      <c r="A37" s="1">
        <v>2054</v>
      </c>
      <c r="B37" s="36">
        <f t="shared" si="0"/>
        <v>136865.05077335628</v>
      </c>
      <c r="C37" s="15"/>
      <c r="D37" s="33">
        <f t="shared" si="1"/>
        <v>96280.998561728818</v>
      </c>
      <c r="E37" s="14">
        <f t="shared" si="2"/>
        <v>130710.54490152046</v>
      </c>
      <c r="F37" s="14">
        <f t="shared" si="3"/>
        <v>165824.88267409292</v>
      </c>
      <c r="G37" s="3">
        <f t="shared" si="4"/>
        <v>214188.73137442852</v>
      </c>
      <c r="I37" s="33">
        <f t="shared" si="5"/>
        <v>101251.98058127791</v>
      </c>
      <c r="J37" s="14">
        <f t="shared" si="6"/>
        <v>107052.67684440459</v>
      </c>
      <c r="K37" s="14">
        <f t="shared" si="7"/>
        <v>149002.39487338427</v>
      </c>
      <c r="L37" s="14">
        <f t="shared" si="8"/>
        <v>190198.97670706591</v>
      </c>
      <c r="M37" s="3">
        <f t="shared" si="9"/>
        <v>244823.87121476309</v>
      </c>
    </row>
    <row r="38" spans="1:13" hidden="1" outlineLevel="1" x14ac:dyDescent="0.25">
      <c r="A38" s="1">
        <v>2055</v>
      </c>
      <c r="B38" s="36">
        <f t="shared" si="0"/>
        <v>143218.24451730351</v>
      </c>
      <c r="C38" s="15"/>
      <c r="D38" s="33">
        <f t="shared" si="1"/>
        <v>99502.444858420786</v>
      </c>
      <c r="E38" s="14">
        <f t="shared" si="2"/>
        <v>136546.96372588346</v>
      </c>
      <c r="F38" s="14">
        <f t="shared" si="3"/>
        <v>174777.99596209286</v>
      </c>
      <c r="G38" s="3">
        <f t="shared" si="4"/>
        <v>228005.26230883715</v>
      </c>
      <c r="I38" s="33">
        <f t="shared" si="5"/>
        <v>104818.99167253307</v>
      </c>
      <c r="J38" s="14">
        <f t="shared" si="6"/>
        <v>111037.56147137312</v>
      </c>
      <c r="K38" s="14">
        <f t="shared" si="7"/>
        <v>156412.86576163647</v>
      </c>
      <c r="L38" s="14">
        <f t="shared" si="8"/>
        <v>201529.69188683541</v>
      </c>
      <c r="M38" s="3">
        <f t="shared" si="9"/>
        <v>261999.17335809788</v>
      </c>
    </row>
    <row r="39" spans="1:13" hidden="1" outlineLevel="1" x14ac:dyDescent="0.25">
      <c r="A39" s="1">
        <v>2056</v>
      </c>
      <c r="B39" s="36">
        <f t="shared" si="0"/>
        <v>149727.09150797743</v>
      </c>
      <c r="C39" s="15"/>
      <c r="D39" s="33">
        <f t="shared" si="1"/>
        <v>102731.30048159516</v>
      </c>
      <c r="E39" s="14">
        <f t="shared" si="2"/>
        <v>142510.03283873515</v>
      </c>
      <c r="F39" s="14">
        <f t="shared" si="3"/>
        <v>184052.52601713201</v>
      </c>
      <c r="G39" s="3">
        <f t="shared" si="4"/>
        <v>242519.52805543342</v>
      </c>
      <c r="I39" s="33">
        <f t="shared" si="5"/>
        <v>108405.97802589925</v>
      </c>
      <c r="J39" s="14">
        <f t="shared" si="6"/>
        <v>115059.10703690976</v>
      </c>
      <c r="K39" s="14">
        <f t="shared" si="7"/>
        <v>164042.68658818092</v>
      </c>
      <c r="L39" s="14">
        <f t="shared" si="8"/>
        <v>213356.69239147881</v>
      </c>
      <c r="M39" s="3">
        <f t="shared" si="9"/>
        <v>280168.92549553176</v>
      </c>
    </row>
    <row r="40" spans="1:13" hidden="1" outlineLevel="1" x14ac:dyDescent="0.25">
      <c r="A40" s="1">
        <v>2057</v>
      </c>
      <c r="B40" s="36">
        <f t="shared" si="0"/>
        <v>156395.40524992286</v>
      </c>
      <c r="C40" s="15"/>
      <c r="D40" s="33">
        <f t="shared" si="1"/>
        <v>105967.58247270282</v>
      </c>
      <c r="E40" s="14">
        <f t="shared" si="2"/>
        <v>148602.50055133572</v>
      </c>
      <c r="F40" s="14">
        <f t="shared" si="3"/>
        <v>193660.01170114707</v>
      </c>
      <c r="G40" s="3">
        <f t="shared" si="4"/>
        <v>257766.7642222328</v>
      </c>
      <c r="I40" s="33">
        <f t="shared" si="5"/>
        <v>112013.05150284429</v>
      </c>
      <c r="J40" s="14">
        <f t="shared" si="6"/>
        <v>119117.65082164934</v>
      </c>
      <c r="K40" s="14">
        <f t="shared" si="7"/>
        <v>171898.35011119107</v>
      </c>
      <c r="L40" s="14">
        <f t="shared" si="8"/>
        <v>225701.7155182256</v>
      </c>
      <c r="M40" s="3">
        <f t="shared" si="9"/>
        <v>299390.70628172305</v>
      </c>
    </row>
    <row r="41" spans="1:13" hidden="1" outlineLevel="1" x14ac:dyDescent="0.25">
      <c r="A41" s="1">
        <v>2058</v>
      </c>
      <c r="B41" s="36">
        <f t="shared" si="0"/>
        <v>163227.09267854597</v>
      </c>
      <c r="C41" s="15"/>
      <c r="D41" s="33">
        <f t="shared" si="1"/>
        <v>109211.30791239004</v>
      </c>
      <c r="E41" s="14">
        <f t="shared" si="2"/>
        <v>154827.1748132997</v>
      </c>
      <c r="F41" s="14">
        <f t="shared" si="3"/>
        <v>203612.40612121826</v>
      </c>
      <c r="G41" s="3">
        <f t="shared" si="4"/>
        <v>273783.98581545555</v>
      </c>
      <c r="I41" s="33">
        <f t="shared" si="5"/>
        <v>115640.32459126023</v>
      </c>
      <c r="J41" s="14">
        <f t="shared" si="6"/>
        <v>123213.53320920853</v>
      </c>
      <c r="K41" s="14">
        <f t="shared" si="7"/>
        <v>179986.54127448236</v>
      </c>
      <c r="L41" s="14">
        <f t="shared" si="8"/>
        <v>238587.45065792388</v>
      </c>
      <c r="M41" s="3">
        <f t="shared" si="9"/>
        <v>319725.42817543482</v>
      </c>
    </row>
    <row r="42" spans="1:13" hidden="1" outlineLevel="1" x14ac:dyDescent="0.25">
      <c r="A42" s="1">
        <v>2059</v>
      </c>
      <c r="B42" s="36">
        <f t="shared" si="0"/>
        <v>170226.15644917035</v>
      </c>
      <c r="C42" s="15"/>
      <c r="D42" s="33">
        <f t="shared" si="1"/>
        <v>112462.49392058853</v>
      </c>
      <c r="E42" s="14">
        <f t="shared" si="2"/>
        <v>161186.92450674833</v>
      </c>
      <c r="F42" s="14">
        <f t="shared" si="3"/>
        <v>213922.09150097001</v>
      </c>
      <c r="G42" s="3">
        <f t="shared" si="4"/>
        <v>290610.07709913608</v>
      </c>
      <c r="I42" s="33">
        <f t="shared" si="5"/>
        <v>119287.91040897129</v>
      </c>
      <c r="J42" s="14">
        <f t="shared" si="6"/>
        <v>127347.09771473326</v>
      </c>
      <c r="K42" s="14">
        <f t="shared" si="7"/>
        <v>188314.14289620705</v>
      </c>
      <c r="L42" s="14">
        <f t="shared" si="8"/>
        <v>252037.58099674096</v>
      </c>
      <c r="M42" s="3">
        <f t="shared" si="9"/>
        <v>341237.53046679252</v>
      </c>
    </row>
    <row r="43" spans="1:13" hidden="1" outlineLevel="1" x14ac:dyDescent="0.25">
      <c r="A43" s="1">
        <v>2060</v>
      </c>
      <c r="B43" s="36">
        <f t="shared" si="0"/>
        <v>177396.69728217501</v>
      </c>
      <c r="C43" s="15"/>
      <c r="D43" s="33">
        <f t="shared" si="1"/>
        <v>115721.15765660588</v>
      </c>
      <c r="E43" s="14">
        <f t="shared" si="2"/>
        <v>167684.68076854479</v>
      </c>
      <c r="F43" s="14">
        <f t="shared" si="3"/>
        <v>224601.89458585484</v>
      </c>
      <c r="G43" s="3">
        <f t="shared" si="4"/>
        <v>308285.88599264243</v>
      </c>
      <c r="I43" s="33">
        <f t="shared" si="5"/>
        <v>122955.92270726153</v>
      </c>
      <c r="J43" s="14">
        <f t="shared" si="6"/>
        <v>131518.69101370883</v>
      </c>
      <c r="K43" s="14">
        <f t="shared" si="7"/>
        <v>196888.24152593481</v>
      </c>
      <c r="L43" s="14">
        <f t="shared" si="8"/>
        <v>266076.82704439823</v>
      </c>
      <c r="M43" s="3">
        <f t="shared" si="9"/>
        <v>363995.1834808198</v>
      </c>
    </row>
    <row r="44" spans="1:13" hidden="1" outlineLevel="1" x14ac:dyDescent="0.25">
      <c r="A44" s="1">
        <v>2061</v>
      </c>
      <c r="B44" s="36">
        <f t="shared" si="0"/>
        <v>184742.91636558829</v>
      </c>
      <c r="C44" s="15"/>
      <c r="D44" s="33">
        <f t="shared" si="1"/>
        <v>118987.31631921607</v>
      </c>
      <c r="E44" s="14">
        <f t="shared" si="2"/>
        <v>174323.43834122221</v>
      </c>
      <c r="F44" s="14">
        <f t="shared" si="3"/>
        <v>235665.10260148704</v>
      </c>
      <c r="G44" s="3">
        <f t="shared" si="4"/>
        <v>326854.32323527086</v>
      </c>
      <c r="I44" s="33">
        <f t="shared" si="5"/>
        <v>126644.47587442221</v>
      </c>
      <c r="J44" s="14">
        <f t="shared" si="6"/>
        <v>135728.66297103497</v>
      </c>
      <c r="K44" s="14">
        <f t="shared" si="7"/>
        <v>205716.13347510248</v>
      </c>
      <c r="L44" s="14">
        <f t="shared" si="8"/>
        <v>280730.99206894287</v>
      </c>
      <c r="M44" s="3">
        <f t="shared" si="9"/>
        <v>388070.50460435927</v>
      </c>
    </row>
    <row r="45" spans="1:13" hidden="1" outlineLevel="1" x14ac:dyDescent="0.25">
      <c r="A45" s="1">
        <v>2062</v>
      </c>
      <c r="B45" s="36">
        <f t="shared" si="0"/>
        <v>192269.11781654519</v>
      </c>
      <c r="C45" s="15"/>
      <c r="D45" s="33">
        <f t="shared" si="1"/>
        <v>122260.98714675027</v>
      </c>
      <c r="E45" s="14">
        <f t="shared" si="2"/>
        <v>181106.25695322675</v>
      </c>
      <c r="F45" s="14">
        <f t="shared" si="3"/>
        <v>247125.47978488044</v>
      </c>
      <c r="G45" s="3">
        <f t="shared" si="4"/>
        <v>346360.46655865206</v>
      </c>
      <c r="I45" s="33">
        <f t="shared" si="5"/>
        <v>130353.68493931898</v>
      </c>
      <c r="J45" s="14">
        <f t="shared" si="6"/>
        <v>139977.3666703685</v>
      </c>
      <c r="K45" s="14">
        <f t="shared" si="7"/>
        <v>214805.33102596554</v>
      </c>
      <c r="L45" s="14">
        <f t="shared" si="8"/>
        <v>296027.00952156261</v>
      </c>
      <c r="M45" s="3">
        <f t="shared" si="9"/>
        <v>413539.78682095167</v>
      </c>
    </row>
    <row r="46" spans="1:13" collapsed="1" x14ac:dyDescent="0.25">
      <c r="A46" s="25">
        <v>2063</v>
      </c>
      <c r="B46" s="35">
        <f t="shared" si="0"/>
        <v>199979.71120305054</v>
      </c>
      <c r="C46" s="16"/>
      <c r="D46" s="34">
        <f t="shared" si="1"/>
        <v>125542.18741718779</v>
      </c>
      <c r="E46" s="26">
        <f t="shared" si="2"/>
        <v>188036.26272911177</v>
      </c>
      <c r="F46" s="26">
        <f t="shared" si="3"/>
        <v>258997.28450915767</v>
      </c>
      <c r="G46" s="27">
        <f t="shared" si="4"/>
        <v>366851.67011986399</v>
      </c>
      <c r="I46" s="34">
        <f t="shared" si="5"/>
        <v>134083.66557497918</v>
      </c>
      <c r="J46" s="26">
        <f t="shared" si="6"/>
        <v>144265.15844373591</v>
      </c>
      <c r="K46" s="26">
        <f t="shared" si="7"/>
        <v>224163.56882433413</v>
      </c>
      <c r="L46" s="26">
        <f t="shared" si="8"/>
        <v>311992.99253860704</v>
      </c>
      <c r="M46" s="27">
        <f t="shared" si="9"/>
        <v>440483.74047788483</v>
      </c>
    </row>
  </sheetData>
  <mergeCells count="3">
    <mergeCell ref="B3:B4"/>
    <mergeCell ref="D3:G3"/>
    <mergeCell ref="I3:M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FEA5-2B88-4BA2-8B1B-6E90FC989C8A}">
  <dimension ref="A1:J19"/>
  <sheetViews>
    <sheetView workbookViewId="0">
      <selection activeCell="B39" sqref="B39"/>
    </sheetView>
  </sheetViews>
  <sheetFormatPr defaultColWidth="9.140625" defaultRowHeight="12.75" x14ac:dyDescent="0.25"/>
  <cols>
    <col min="1" max="1" width="33.28515625" style="11" customWidth="1"/>
    <col min="2" max="3" width="19.28515625" style="11" customWidth="1"/>
    <col min="4" max="8" width="14.7109375" style="12" customWidth="1"/>
    <col min="9" max="9" width="9.7109375" style="5" customWidth="1"/>
    <col min="10" max="16384" width="9.140625" style="5"/>
  </cols>
  <sheetData>
    <row r="1" spans="1:10" x14ac:dyDescent="0.25">
      <c r="A1" s="4"/>
      <c r="B1" s="4"/>
      <c r="C1" s="4"/>
      <c r="D1" s="4"/>
      <c r="E1" s="4"/>
      <c r="F1" s="4"/>
      <c r="G1" s="4"/>
      <c r="H1" s="4"/>
    </row>
    <row r="2" spans="1:10" x14ac:dyDescent="0.25">
      <c r="A2" s="49" t="s">
        <v>1</v>
      </c>
      <c r="B2" s="49"/>
      <c r="C2" s="49"/>
      <c r="D2" s="49"/>
      <c r="E2" s="49"/>
      <c r="F2" s="49"/>
      <c r="G2" s="49"/>
      <c r="H2" s="49"/>
      <c r="J2" s="6"/>
    </row>
    <row r="3" spans="1:10" ht="19.5" customHeight="1" x14ac:dyDescent="0.25">
      <c r="A3" s="45" t="s">
        <v>1</v>
      </c>
      <c r="B3" s="45" t="s">
        <v>2</v>
      </c>
      <c r="C3" s="45" t="s">
        <v>3</v>
      </c>
      <c r="D3" s="45" t="s">
        <v>31</v>
      </c>
      <c r="E3" s="45"/>
      <c r="F3" s="45"/>
      <c r="G3" s="45"/>
      <c r="H3" s="45"/>
      <c r="J3" s="6"/>
    </row>
    <row r="4" spans="1:10" s="8" customFormat="1" ht="24" customHeight="1" x14ac:dyDescent="0.25">
      <c r="A4" s="46"/>
      <c r="B4" s="46"/>
      <c r="C4" s="46"/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10" s="8" customFormat="1" x14ac:dyDescent="0.25">
      <c r="A5" s="46" t="s">
        <v>1</v>
      </c>
      <c r="B5" s="46" t="s">
        <v>2</v>
      </c>
      <c r="C5" s="46"/>
      <c r="D5" s="7">
        <v>2022</v>
      </c>
      <c r="E5" s="7" t="s">
        <v>9</v>
      </c>
      <c r="F5" s="7" t="s">
        <v>10</v>
      </c>
      <c r="G5" s="7" t="s">
        <v>11</v>
      </c>
      <c r="H5" s="7" t="s">
        <v>12</v>
      </c>
    </row>
    <row r="6" spans="1:10" x14ac:dyDescent="0.25">
      <c r="A6" s="43" t="s">
        <v>42</v>
      </c>
      <c r="B6" s="9" t="s">
        <v>13</v>
      </c>
      <c r="C6" s="9" t="s">
        <v>14</v>
      </c>
      <c r="D6" s="10">
        <v>-7.58</v>
      </c>
      <c r="E6" s="10">
        <v>-1.5</v>
      </c>
      <c r="F6" s="10">
        <v>-0.5</v>
      </c>
      <c r="G6" s="10">
        <v>0.92</v>
      </c>
      <c r="H6" s="10">
        <v>1.54</v>
      </c>
    </row>
    <row r="7" spans="1:10" x14ac:dyDescent="0.25">
      <c r="A7" s="44"/>
      <c r="B7" s="9" t="s">
        <v>15</v>
      </c>
      <c r="C7" s="9" t="s">
        <v>16</v>
      </c>
      <c r="D7" s="10">
        <v>-11.86</v>
      </c>
      <c r="E7" s="10">
        <v>-0.64</v>
      </c>
      <c r="F7" s="10">
        <v>0.75</v>
      </c>
      <c r="G7" s="10">
        <v>2.96</v>
      </c>
      <c r="H7" s="10">
        <v>3.36</v>
      </c>
    </row>
    <row r="8" spans="1:10" x14ac:dyDescent="0.25">
      <c r="A8" s="44"/>
      <c r="B8" s="9" t="s">
        <v>17</v>
      </c>
      <c r="C8" s="9" t="s">
        <v>16</v>
      </c>
      <c r="D8" s="10">
        <v>-10.89</v>
      </c>
      <c r="E8" s="10">
        <v>1.1299999999999999</v>
      </c>
      <c r="F8" s="10">
        <v>1.93</v>
      </c>
      <c r="G8" s="10">
        <v>4.38</v>
      </c>
      <c r="H8" s="10">
        <v>4.05</v>
      </c>
    </row>
    <row r="9" spans="1:10" x14ac:dyDescent="0.25">
      <c r="A9" s="44"/>
      <c r="B9" s="9" t="s">
        <v>18</v>
      </c>
      <c r="C9" s="9" t="s">
        <v>19</v>
      </c>
      <c r="D9" s="10">
        <v>-8.56</v>
      </c>
      <c r="E9" s="10">
        <v>3.99</v>
      </c>
      <c r="F9" s="10">
        <v>3.67</v>
      </c>
      <c r="G9" s="10">
        <v>5.79</v>
      </c>
      <c r="H9" s="10">
        <v>4.99</v>
      </c>
    </row>
    <row r="10" spans="1:10" x14ac:dyDescent="0.25">
      <c r="A10" s="44"/>
      <c r="B10" s="37" t="s">
        <v>20</v>
      </c>
      <c r="C10" s="37" t="s">
        <v>21</v>
      </c>
      <c r="D10" s="38">
        <v>-5.17</v>
      </c>
      <c r="E10" s="38">
        <v>-1.74</v>
      </c>
      <c r="F10" s="38">
        <v>-0.96</v>
      </c>
      <c r="G10" s="38">
        <v>0.56000000000000005</v>
      </c>
      <c r="H10" s="38" t="s">
        <v>22</v>
      </c>
    </row>
    <row r="11" spans="1:10" x14ac:dyDescent="0.25">
      <c r="A11" s="47"/>
      <c r="B11" s="47"/>
      <c r="C11" s="47"/>
      <c r="D11" s="47"/>
      <c r="E11" s="47"/>
      <c r="F11" s="47"/>
      <c r="G11" s="47"/>
      <c r="H11" s="47"/>
    </row>
    <row r="12" spans="1:10" x14ac:dyDescent="0.25">
      <c r="A12" s="48" t="s">
        <v>23</v>
      </c>
      <c r="B12" s="48"/>
      <c r="C12" s="48"/>
      <c r="D12" s="48"/>
      <c r="E12" s="48"/>
      <c r="F12" s="48"/>
      <c r="G12" s="48"/>
      <c r="H12" s="48"/>
    </row>
    <row r="13" spans="1:10" ht="19.5" customHeight="1" x14ac:dyDescent="0.25">
      <c r="A13" s="45" t="s">
        <v>23</v>
      </c>
      <c r="B13" s="45" t="s">
        <v>2</v>
      </c>
      <c r="C13" s="45" t="s">
        <v>24</v>
      </c>
      <c r="D13" s="45" t="s">
        <v>30</v>
      </c>
      <c r="E13" s="45"/>
      <c r="F13" s="45"/>
      <c r="G13" s="45"/>
      <c r="H13" s="45"/>
    </row>
    <row r="14" spans="1:10" ht="24" customHeight="1" x14ac:dyDescent="0.25">
      <c r="A14" s="46"/>
      <c r="B14" s="46"/>
      <c r="C14" s="46"/>
      <c r="D14" s="7" t="s">
        <v>4</v>
      </c>
      <c r="E14" s="7" t="s">
        <v>5</v>
      </c>
      <c r="F14" s="7" t="s">
        <v>6</v>
      </c>
      <c r="G14" s="7" t="s">
        <v>7</v>
      </c>
      <c r="H14" s="7" t="s">
        <v>8</v>
      </c>
    </row>
    <row r="15" spans="1:10" x14ac:dyDescent="0.25">
      <c r="A15" s="46"/>
      <c r="B15" s="46"/>
      <c r="C15" s="46"/>
      <c r="D15" s="7">
        <v>2022</v>
      </c>
      <c r="E15" s="7" t="s">
        <v>9</v>
      </c>
      <c r="F15" s="7" t="s">
        <v>10</v>
      </c>
      <c r="G15" s="7" t="s">
        <v>11</v>
      </c>
      <c r="H15" s="7" t="s">
        <v>12</v>
      </c>
    </row>
    <row r="16" spans="1:10" ht="12.75" customHeight="1" x14ac:dyDescent="0.25">
      <c r="A16" s="43" t="s">
        <v>25</v>
      </c>
      <c r="B16" s="37" t="s">
        <v>26</v>
      </c>
      <c r="C16" s="37" t="s">
        <v>21</v>
      </c>
      <c r="D16" s="38">
        <v>-7.5944631500187043</v>
      </c>
      <c r="E16" s="38">
        <v>-2.6784550260470108</v>
      </c>
      <c r="F16" s="38">
        <v>-1.4638196765202949</v>
      </c>
      <c r="G16" s="38">
        <v>0.23457722093709332</v>
      </c>
      <c r="H16" s="38"/>
    </row>
    <row r="17" spans="1:8" ht="12.75" customHeight="1" x14ac:dyDescent="0.25">
      <c r="A17" s="44"/>
      <c r="B17" s="9" t="s">
        <v>27</v>
      </c>
      <c r="C17" s="9" t="s">
        <v>14</v>
      </c>
      <c r="D17" s="10">
        <v>-10.543798044984342</v>
      </c>
      <c r="E17" s="10">
        <v>-0.87047051370771067</v>
      </c>
      <c r="F17" s="10">
        <v>0.52153506244831949</v>
      </c>
      <c r="G17" s="10">
        <v>2.1698655100176767</v>
      </c>
      <c r="H17" s="10"/>
    </row>
    <row r="18" spans="1:8" ht="12.75" customHeight="1" x14ac:dyDescent="0.25">
      <c r="A18" s="44"/>
      <c r="B18" s="9" t="s">
        <v>28</v>
      </c>
      <c r="C18" s="9" t="s">
        <v>16</v>
      </c>
      <c r="D18" s="10">
        <v>-12.082444918265811</v>
      </c>
      <c r="E18" s="10">
        <v>-0.36115884441896284</v>
      </c>
      <c r="F18" s="10">
        <v>1.5716404802649242</v>
      </c>
      <c r="G18" s="10">
        <v>3.5881343378927566</v>
      </c>
      <c r="H18" s="10"/>
    </row>
    <row r="19" spans="1:8" ht="13.5" customHeight="1" x14ac:dyDescent="0.25">
      <c r="A19" s="44"/>
      <c r="B19" s="9" t="s">
        <v>29</v>
      </c>
      <c r="C19" s="9" t="s">
        <v>19</v>
      </c>
      <c r="D19" s="10">
        <v>-11.457914713105598</v>
      </c>
      <c r="E19" s="10">
        <v>1.2281415366050208</v>
      </c>
      <c r="F19" s="10">
        <v>2.5397534373021724</v>
      </c>
      <c r="G19" s="10">
        <v>5.0452057755128399</v>
      </c>
      <c r="H19" s="10"/>
    </row>
  </sheetData>
  <mergeCells count="13">
    <mergeCell ref="A6:A10"/>
    <mergeCell ref="A11:H11"/>
    <mergeCell ref="A12:H12"/>
    <mergeCell ref="A2:H2"/>
    <mergeCell ref="A3:A5"/>
    <mergeCell ref="B3:B5"/>
    <mergeCell ref="C3:C5"/>
    <mergeCell ref="D3:H3"/>
    <mergeCell ref="A16:A19"/>
    <mergeCell ref="A13:A15"/>
    <mergeCell ref="B13:B15"/>
    <mergeCell ref="C13:C15"/>
    <mergeCell ref="D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Confronto</vt:lpstr>
      <vt:lpstr>Rend. COVIP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cp:lastPrinted>2024-05-23T04:37:10Z</cp:lastPrinted>
  <dcterms:created xsi:type="dcterms:W3CDTF">2024-05-22T04:26:39Z</dcterms:created>
  <dcterms:modified xsi:type="dcterms:W3CDTF">2024-06-07T15:38:52Z</dcterms:modified>
</cp:coreProperties>
</file>